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25" yWindow="32760" windowWidth="13905" windowHeight="12660" activeTab="0"/>
  </bookViews>
  <sheets>
    <sheet name="стр.1_9" sheetId="1" r:id="rId1"/>
    <sheet name="стр.10_12" sheetId="2" r:id="rId2"/>
  </sheets>
  <definedNames>
    <definedName name="TABLE" localSheetId="0">'стр.1_9'!#REF!</definedName>
    <definedName name="TABLE" localSheetId="1">'стр.10_12'!#REF!</definedName>
    <definedName name="TABLE_2" localSheetId="0">'стр.1_9'!#REF!</definedName>
    <definedName name="TABLE_2" localSheetId="1">'стр.10_12'!#REF!</definedName>
    <definedName name="_xlnm.Print_Titles" localSheetId="0">'стр.1_9'!$34:$34</definedName>
    <definedName name="_xlnm.Print_Titles" localSheetId="1">'стр.10_12'!$3:$4</definedName>
    <definedName name="_xlnm.Print_Area" localSheetId="0">'стр.1_9'!$A$1:$DA$71</definedName>
    <definedName name="_xlnm.Print_Area" localSheetId="1">'стр.10_12'!$A$1:$DA$23</definedName>
  </definedNames>
  <calcPr fullCalcOnLoad="1"/>
</workbook>
</file>

<file path=xl/sharedStrings.xml><?xml version="1.0" encoding="utf-8"?>
<sst xmlns="http://schemas.openxmlformats.org/spreadsheetml/2006/main" count="179" uniqueCount="136">
  <si>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</si>
  <si>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</si>
  <si>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</si>
  <si>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</si>
  <si>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</si>
  <si>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</si>
  <si>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</si>
  <si>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</si>
  <si>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</si>
  <si>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</si>
  <si>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</si>
  <si>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</si>
  <si>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</si>
  <si>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</si>
  <si>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</si>
  <si>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</si>
  <si>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</si>
  <si>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</si>
  <si>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</si>
  <si>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</si>
  <si>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</si>
  <si>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</si>
  <si>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</si>
  <si>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</si>
  <si>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</si>
  <si>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</si>
  <si>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</si>
  <si>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</si>
  <si>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</si>
  <si>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</si>
  <si>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</si>
  <si>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</si>
  <si>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</si>
  <si>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</si>
  <si>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</si>
  <si>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</si>
  <si>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</si>
  <si>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</si>
  <si>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</si>
  <si>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</si>
  <si>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</si>
  <si>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</si>
  <si>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</si>
  <si>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</si>
  <si>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</si>
  <si>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</si>
  <si>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</si>
  <si>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</si>
  <si>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</si>
  <si>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</si>
  <si>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</si>
  <si>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</si>
  <si>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</si>
  <si>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</si>
  <si>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</si>
  <si>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</si>
  <si>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</si>
  <si>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</si>
  <si>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</si>
  <si>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</si>
  <si>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</si>
  <si>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</si>
  <si>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</si>
  <si>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</si>
  <si>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</si>
  <si>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</si>
  <si>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</si>
  <si>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</si>
  <si>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</si>
  <si>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</si>
  <si>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</si>
  <si>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</si>
  <si>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</si>
  <si>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</si>
  <si>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</si>
  <si>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</si>
  <si>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</si>
  <si>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</si>
  <si>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</si>
  <si>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</si>
  <si>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</si>
  <si>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</si>
  <si>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</si>
  <si>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</si>
  <si>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</si>
  <si>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</si>
  <si>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</si>
  <si>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</si>
  <si>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</si>
  <si>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</si>
  <si>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</si>
  <si>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</si>
  <si>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</si>
  <si>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</si>
  <si>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</si>
  <si>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</si>
  <si>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</si>
  <si>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</si>
  <si>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</si>
  <si>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</si>
  <si>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</si>
  <si>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</si>
  <si>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</si>
  <si>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</si>
  <si>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</si>
  <si>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</si>
  <si>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 xml:space="preserve">Муниципальное унитарное предприятие города Абакана «Абаканские электрические сети» </t>
  </si>
  <si>
    <t xml:space="preserve">Муниципальное унитарное предприятие города Абакана </t>
  </si>
  <si>
    <t>655017, Россия, Республика Хакасия, г. Абакан, ул. Советская 25</t>
  </si>
  <si>
    <t>1901002975</t>
  </si>
  <si>
    <t>190101001</t>
  </si>
  <si>
    <t>mail@mpaes.ru</t>
  </si>
  <si>
    <t>(3902) 29-90-01</t>
  </si>
  <si>
    <t>-</t>
  </si>
  <si>
    <t>первое полугодие</t>
  </si>
  <si>
    <t>второе полугодие</t>
  </si>
  <si>
    <t xml:space="preserve">                                             «Абаканские электрические сети»</t>
  </si>
  <si>
    <t xml:space="preserve"> МУП «АЭС»</t>
  </si>
  <si>
    <t>нет данных от Госкомтарифэнерго Хакасии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</si>
  <si>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</si>
  <si>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</si>
  <si>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</si>
  <si>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</rP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</si>
  <si>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МУП «АЭС»</t>
  </si>
  <si>
    <t>Ханин Алексей Анатольевич</t>
  </si>
  <si>
    <t>Отраслевое тарифное соглашение в жилищно-коммунальном хозяйстве Российской Федерации на 2017 - 2019 годы, утв. Общероссийским отраслевым объединением работодателей сферы жизнеобеспечения, Общероссийским профсоюзом работников жизнеобеспечения 08.12.2016. Срок действия ОТС продлен до 31.12.2022г.</t>
  </si>
  <si>
    <t>2024</t>
  </si>
  <si>
    <t>Фактические показатели за год, предшествующий базовому периоду, 2022 год</t>
  </si>
  <si>
    <t>Показатели, утвержденные
на базовый период* 2023 год</t>
  </si>
  <si>
    <t>Предложения
на расчетный период регулирования, 2024 год</t>
  </si>
  <si>
    <t>Федеральное отраслевое тарифное соглашение в жилищно-коммунальном хозяйстве Российской Федерации на 2023-2025 годы 
(Зарегистрировано в Роструде 07.06.2022 г. Регистрационный N 12/23-25)
Вступает в силу с 1 января 2023 г. и действует до 31 декабря 2025 г. включительно</t>
  </si>
  <si>
    <r>
      <t>Выручка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</si>
  <si>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 расчетный период регулирования отражена необходимая валовая выручка на содержание сетей и на оплату потерь (без учета оплаты услуг территориальных сетевых организаций)</t>
    </r>
  </si>
  <si>
    <t xml:space="preserve">Программа "Энергосбережение и повышение энергоэффективности МУП "АЭС" на 2020-2024гг", утвержденная Приказом МУП "АЭС" от 30.12.2022г. №294 </t>
  </si>
  <si>
    <t>Проект скорректированной инвестиционной программы на 2024 год навлен в Госкомтарифэнерго Хакасии</t>
  </si>
  <si>
    <t xml:space="preserve">Приказ Госкомтарифэнерго Хакасии от 31.10.2019 N 10-п
"Об утверждении инвестиционной программы МУП "АЭС" на 2020 - 2024 годы"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</si>
</sst>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00"/>
    <numFmt numFmtId="176" formatCode="#,##0.0"/>
    <numFmt numFmtId="177" formatCode="0.000"/>
    <numFmt numFmtId="178" formatCode="#,##0.0000"/>
    <numFmt numFmtId="179" formatCode="#,##0.00000"/>
    <numFmt numFmtId="180" formatCode="0.000%"/>
    <numFmt numFmtId="181" formatCode="0.0000%"/>
  </numFmts>
  <fonts count="4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" fillId="33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0" fontId="3" fillId="0" borderId="10" xfId="57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49" fontId="10" fillId="0" borderId="12" xfId="42" applyNumberFormat="1" applyFont="1" applyBorder="1" applyAlignment="1" applyProtection="1">
      <alignment horizontal="left"/>
      <protection/>
    </xf>
    <xf numFmtId="49" fontId="1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pae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">
      <selection activeCell="A16" sqref="A16:DA16"/>
    </sheetView>
  </sheetViews>
  <sheetFormatPr defaultColWidth="0.875" defaultRowHeight="12.75"/>
  <cols>
    <col min="1" max="51" width="0.875" style="1" customWidth="1"/>
    <col min="52" max="105" width="1.875" style="1" customWidth="1"/>
    <col min="106" max="16384" width="0.875" style="1" customWidth="1"/>
  </cols>
  <sheetData>
    <row r="1" s="3" customFormat="1" ht="12.75">
      <c r="CC1" s="3" t="s">
        <v>2</v>
      </c>
    </row>
    <row r="2" spans="69:105" s="3" customFormat="1" ht="39.75" customHeight="1"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27" t="s">
        <v>3</v>
      </c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ht="3" customHeight="1"/>
    <row r="4" spans="69:105" s="4" customFormat="1" ht="24" customHeight="1"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30" t="s">
        <v>4</v>
      </c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6" ht="15.75">
      <c r="DA6" s="6" t="s">
        <v>5</v>
      </c>
    </row>
    <row r="8" spans="1:105" s="5" customFormat="1" ht="16.5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</row>
    <row r="9" spans="1:105" s="5" customFormat="1" ht="6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5" customFormat="1" ht="16.5">
      <c r="A10" s="35" t="s">
        <v>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</row>
    <row r="11" spans="47:83" s="5" customFormat="1" ht="16.5">
      <c r="AU11" s="7" t="s">
        <v>8</v>
      </c>
      <c r="AV11" s="36" t="s">
        <v>126</v>
      </c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5" t="s">
        <v>9</v>
      </c>
    </row>
    <row r="12" spans="1:105" s="5" customFormat="1" ht="16.5">
      <c r="A12" s="35" t="s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</row>
    <row r="14" spans="1:105" ht="15.75">
      <c r="A14" s="29" t="s">
        <v>106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1:105" s="3" customFormat="1" ht="12.75">
      <c r="A15" s="39" t="s">
        <v>11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</row>
    <row r="16" spans="1:105" ht="15.75">
      <c r="A16" s="23" t="s">
        <v>123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8" spans="1:105" ht="15.75">
      <c r="A18" s="31" t="s">
        <v>12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</row>
    <row r="20" spans="1:105" ht="15.75">
      <c r="A20" s="1" t="s">
        <v>13</v>
      </c>
      <c r="AA20" s="33" t="s">
        <v>107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</row>
    <row r="21" spans="1:105" ht="15.75" customHeight="1">
      <c r="A21" s="33" t="s">
        <v>116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</row>
    <row r="22" spans="1:105" ht="15.75">
      <c r="A22" s="1" t="s">
        <v>14</v>
      </c>
      <c r="AH22" s="34" t="s">
        <v>117</v>
      </c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</row>
    <row r="23" spans="1:105" ht="15.75">
      <c r="A23" s="1" t="s">
        <v>15</v>
      </c>
      <c r="X23" s="28" t="s">
        <v>108</v>
      </c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05" ht="15.75">
      <c r="A24" s="1" t="s">
        <v>16</v>
      </c>
      <c r="X24" s="26" t="s">
        <v>108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spans="1:105" ht="15.75">
      <c r="A25" s="1" t="s">
        <v>17</v>
      </c>
      <c r="H25" s="28" t="s">
        <v>109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</row>
    <row r="26" spans="1:105" ht="15.75">
      <c r="A26" s="1" t="s">
        <v>18</v>
      </c>
      <c r="H26" s="28" t="s">
        <v>110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</row>
    <row r="27" spans="1:105" ht="15.75">
      <c r="A27" s="1" t="s">
        <v>19</v>
      </c>
      <c r="Z27" s="32" t="s">
        <v>124</v>
      </c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</row>
    <row r="28" spans="1:105" ht="15.75">
      <c r="A28" s="1" t="s">
        <v>20</v>
      </c>
      <c r="AF28" s="25" t="s">
        <v>111</v>
      </c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</row>
    <row r="29" spans="1:105" ht="15.75">
      <c r="A29" s="1" t="s">
        <v>21</v>
      </c>
      <c r="Z29" s="28" t="s">
        <v>112</v>
      </c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</row>
    <row r="30" spans="1:105" ht="15.75">
      <c r="A30" s="1" t="s">
        <v>22</v>
      </c>
      <c r="H30" s="28" t="s">
        <v>112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</row>
    <row r="32" spans="1:105" ht="15.75">
      <c r="A32" s="31" t="s">
        <v>23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</row>
    <row r="34" spans="1:105" s="3" customFormat="1" ht="48.75" customHeight="1">
      <c r="A34" s="19" t="s">
        <v>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 t="s">
        <v>1</v>
      </c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22" t="s">
        <v>127</v>
      </c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 t="s">
        <v>128</v>
      </c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 t="s">
        <v>129</v>
      </c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5" s="2" customFormat="1" ht="45.75" customHeight="1">
      <c r="A35" s="24" t="s">
        <v>24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 s="3" customFormat="1" ht="27.75" customHeight="1">
      <c r="A36" s="17" t="s">
        <v>26</v>
      </c>
      <c r="B36" s="17"/>
      <c r="C36" s="17"/>
      <c r="D36" s="17"/>
      <c r="E36" s="17"/>
      <c r="F36" s="17"/>
      <c r="G36" s="17"/>
      <c r="H36" s="18" t="s">
        <v>25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</row>
    <row r="37" spans="1:105" ht="15" customHeight="1">
      <c r="A37" s="17" t="s">
        <v>27</v>
      </c>
      <c r="B37" s="17"/>
      <c r="C37" s="17"/>
      <c r="D37" s="17"/>
      <c r="E37" s="17"/>
      <c r="F37" s="17"/>
      <c r="G37" s="17"/>
      <c r="H37" s="18" t="s">
        <v>131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 t="s">
        <v>28</v>
      </c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6">
        <v>915001.89</v>
      </c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>
        <v>978541.33230528</v>
      </c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>
        <v>741339.56</v>
      </c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</row>
    <row r="38" spans="1:105" s="3" customFormat="1" ht="15" customHeight="1">
      <c r="A38" s="17" t="s">
        <v>29</v>
      </c>
      <c r="B38" s="17"/>
      <c r="C38" s="17"/>
      <c r="D38" s="17"/>
      <c r="E38" s="17"/>
      <c r="F38" s="17"/>
      <c r="G38" s="17"/>
      <c r="H38" s="18" t="s">
        <v>30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 t="s">
        <v>28</v>
      </c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6">
        <v>-39022.80999999994</v>
      </c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>
        <v>60950.51</v>
      </c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>
        <v>18531.982223037816</v>
      </c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</row>
    <row r="39" spans="1:105" s="3" customFormat="1" ht="40.5" customHeight="1">
      <c r="A39" s="17" t="s">
        <v>31</v>
      </c>
      <c r="B39" s="17"/>
      <c r="C39" s="17"/>
      <c r="D39" s="17"/>
      <c r="E39" s="17"/>
      <c r="F39" s="17"/>
      <c r="G39" s="17"/>
      <c r="H39" s="18" t="s">
        <v>32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 t="s">
        <v>28</v>
      </c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6">
        <v>124492.95</v>
      </c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>
        <v>173082.71</v>
      </c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>
        <v>153562.90605363</v>
      </c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</row>
    <row r="40" spans="1:105" s="3" customFormat="1" ht="14.25" customHeight="1">
      <c r="A40" s="17" t="s">
        <v>33</v>
      </c>
      <c r="B40" s="17"/>
      <c r="C40" s="17"/>
      <c r="D40" s="17"/>
      <c r="E40" s="17"/>
      <c r="F40" s="17"/>
      <c r="G40" s="17"/>
      <c r="H40" s="18" t="s">
        <v>34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 t="s">
        <v>28</v>
      </c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6">
        <v>-40318.989999999954</v>
      </c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>
        <v>48760.408</v>
      </c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>
        <v>14825.585778430253</v>
      </c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</row>
    <row r="41" spans="1:105" s="3" customFormat="1" ht="27.75" customHeight="1">
      <c r="A41" s="17" t="s">
        <v>35</v>
      </c>
      <c r="B41" s="17"/>
      <c r="C41" s="17"/>
      <c r="D41" s="17"/>
      <c r="E41" s="17"/>
      <c r="F41" s="17"/>
      <c r="G41" s="17"/>
      <c r="H41" s="18" t="s">
        <v>36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</row>
    <row r="42" spans="1:105" s="3" customFormat="1" ht="93" customHeight="1">
      <c r="A42" s="17" t="s">
        <v>37</v>
      </c>
      <c r="B42" s="17"/>
      <c r="C42" s="17"/>
      <c r="D42" s="17"/>
      <c r="E42" s="17"/>
      <c r="F42" s="17"/>
      <c r="G42" s="17"/>
      <c r="H42" s="18" t="s">
        <v>39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 t="s">
        <v>38</v>
      </c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21">
        <f>AZ38/AZ37</f>
        <v>-0.04264779168926081</v>
      </c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>
        <f>BT38/BT37</f>
        <v>0.06228710835996143</v>
      </c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>
        <f>CK38/CK37</f>
        <v>0.02499796749419094</v>
      </c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</row>
    <row r="43" spans="1:105" s="3" customFormat="1" ht="40.5" customHeight="1">
      <c r="A43" s="17" t="s">
        <v>40</v>
      </c>
      <c r="B43" s="17"/>
      <c r="C43" s="17"/>
      <c r="D43" s="17"/>
      <c r="E43" s="17"/>
      <c r="F43" s="17"/>
      <c r="G43" s="17"/>
      <c r="H43" s="18" t="s">
        <v>41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6" t="s">
        <v>113</v>
      </c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 t="s">
        <v>113</v>
      </c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 t="s">
        <v>113</v>
      </c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</row>
    <row r="44" spans="1:105" s="3" customFormat="1" ht="54" customHeight="1">
      <c r="A44" s="17" t="s">
        <v>42</v>
      </c>
      <c r="B44" s="17"/>
      <c r="C44" s="17"/>
      <c r="D44" s="17"/>
      <c r="E44" s="17"/>
      <c r="F44" s="17"/>
      <c r="G44" s="17"/>
      <c r="H44" s="18" t="s">
        <v>44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 t="s">
        <v>43</v>
      </c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6" t="s">
        <v>113</v>
      </c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 t="s">
        <v>113</v>
      </c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 t="s">
        <v>113</v>
      </c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</row>
    <row r="45" spans="1:105" s="3" customFormat="1" ht="40.5" customHeight="1">
      <c r="A45" s="17" t="s">
        <v>45</v>
      </c>
      <c r="B45" s="17"/>
      <c r="C45" s="17"/>
      <c r="D45" s="17"/>
      <c r="E45" s="17"/>
      <c r="F45" s="17"/>
      <c r="G45" s="17"/>
      <c r="H45" s="18" t="s">
        <v>47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 t="s">
        <v>46</v>
      </c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6" t="s">
        <v>113</v>
      </c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 t="s">
        <v>113</v>
      </c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 t="s">
        <v>113</v>
      </c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</row>
    <row r="46" spans="1:105" s="3" customFormat="1" ht="26.25" customHeight="1">
      <c r="A46" s="17" t="s">
        <v>48</v>
      </c>
      <c r="B46" s="17"/>
      <c r="C46" s="17"/>
      <c r="D46" s="17"/>
      <c r="E46" s="17"/>
      <c r="F46" s="17"/>
      <c r="G46" s="17"/>
      <c r="H46" s="18" t="s">
        <v>49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 t="s">
        <v>43</v>
      </c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6">
        <v>77.421</v>
      </c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>
        <v>75.01175</v>
      </c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>
        <v>73.504</v>
      </c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</row>
    <row r="47" spans="1:105" s="3" customFormat="1" ht="26.25" customHeight="1">
      <c r="A47" s="17" t="s">
        <v>50</v>
      </c>
      <c r="B47" s="17"/>
      <c r="C47" s="17"/>
      <c r="D47" s="17"/>
      <c r="E47" s="17"/>
      <c r="F47" s="17"/>
      <c r="G47" s="17"/>
      <c r="H47" s="18" t="s">
        <v>52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 t="s">
        <v>51</v>
      </c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20">
        <v>577615.826</v>
      </c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>
        <v>551720</v>
      </c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>
        <v>548530.8</v>
      </c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</row>
    <row r="48" spans="1:105" s="3" customFormat="1" ht="57" customHeight="1">
      <c r="A48" s="17" t="s">
        <v>53</v>
      </c>
      <c r="B48" s="17"/>
      <c r="C48" s="17"/>
      <c r="D48" s="17"/>
      <c r="E48" s="17"/>
      <c r="F48" s="17"/>
      <c r="G48" s="17"/>
      <c r="H48" s="18" t="s">
        <v>54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9" t="s">
        <v>51</v>
      </c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20">
        <v>342359.228</v>
      </c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 t="s">
        <v>118</v>
      </c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>
        <v>318000</v>
      </c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1:105" s="3" customFormat="1" ht="27" customHeight="1">
      <c r="A49" s="17" t="s">
        <v>55</v>
      </c>
      <c r="B49" s="17"/>
      <c r="C49" s="17"/>
      <c r="D49" s="17"/>
      <c r="E49" s="17"/>
      <c r="F49" s="17"/>
      <c r="G49" s="17"/>
      <c r="H49" s="18" t="s">
        <v>56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 t="s">
        <v>38</v>
      </c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21">
        <v>0.1249</v>
      </c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>
        <v>0.1171</v>
      </c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>
        <v>0.1171</v>
      </c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</row>
    <row r="50" spans="1:105" s="3" customFormat="1" ht="73.5" customHeight="1">
      <c r="A50" s="17" t="s">
        <v>57</v>
      </c>
      <c r="B50" s="17"/>
      <c r="C50" s="17"/>
      <c r="D50" s="17"/>
      <c r="E50" s="17"/>
      <c r="F50" s="17"/>
      <c r="G50" s="17"/>
      <c r="H50" s="18" t="s">
        <v>104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37" t="s">
        <v>133</v>
      </c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42"/>
    </row>
    <row r="51" spans="1:105" s="3" customFormat="1" ht="84" customHeight="1">
      <c r="A51" s="17" t="s">
        <v>58</v>
      </c>
      <c r="B51" s="17"/>
      <c r="C51" s="17"/>
      <c r="D51" s="17"/>
      <c r="E51" s="17"/>
      <c r="F51" s="17"/>
      <c r="G51" s="17"/>
      <c r="H51" s="18" t="s">
        <v>59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 t="s">
        <v>46</v>
      </c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6" t="s">
        <v>113</v>
      </c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 t="s">
        <v>113</v>
      </c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 t="s">
        <v>113</v>
      </c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</row>
    <row r="52" spans="1:105" s="3" customFormat="1" ht="54" customHeight="1">
      <c r="A52" s="17" t="s">
        <v>60</v>
      </c>
      <c r="B52" s="17"/>
      <c r="C52" s="17"/>
      <c r="D52" s="17"/>
      <c r="E52" s="17"/>
      <c r="F52" s="17"/>
      <c r="G52" s="17"/>
      <c r="H52" s="18" t="s">
        <v>61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6">
        <v>329484.8144874601</v>
      </c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>
        <f>BT53+BT58+BT59</f>
        <v>413169.47500000003</v>
      </c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>
        <f>CK53+CK58+CK59</f>
        <v>450384.23217343795</v>
      </c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</row>
    <row r="53" spans="1:105" s="3" customFormat="1" ht="95.25" customHeight="1">
      <c r="A53" s="17" t="s">
        <v>62</v>
      </c>
      <c r="B53" s="17"/>
      <c r="C53" s="17"/>
      <c r="D53" s="17"/>
      <c r="E53" s="17"/>
      <c r="F53" s="17"/>
      <c r="G53" s="17"/>
      <c r="H53" s="18" t="s">
        <v>103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 t="s">
        <v>28</v>
      </c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6">
        <v>139376.78</v>
      </c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>
        <v>160398.01</v>
      </c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>
        <v>183381.1130670246</v>
      </c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</row>
    <row r="54" spans="1:105" s="3" customFormat="1" ht="15" customHeight="1">
      <c r="A54" s="17"/>
      <c r="B54" s="17"/>
      <c r="C54" s="17"/>
      <c r="D54" s="17"/>
      <c r="E54" s="17"/>
      <c r="F54" s="17"/>
      <c r="G54" s="17"/>
      <c r="H54" s="18" t="s">
        <v>63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</row>
    <row r="55" spans="1:105" s="3" customFormat="1" ht="15" customHeight="1">
      <c r="A55" s="17"/>
      <c r="B55" s="17"/>
      <c r="C55" s="17"/>
      <c r="D55" s="17"/>
      <c r="E55" s="17"/>
      <c r="F55" s="17"/>
      <c r="G55" s="17"/>
      <c r="H55" s="18" t="s">
        <v>64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6">
        <v>107432.58</v>
      </c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>
        <v>112460.79000000001</v>
      </c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>
        <v>128575.07479268388</v>
      </c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</row>
    <row r="56" spans="1:105" s="3" customFormat="1" ht="15" customHeight="1">
      <c r="A56" s="17"/>
      <c r="B56" s="17"/>
      <c r="C56" s="17"/>
      <c r="D56" s="17"/>
      <c r="E56" s="17"/>
      <c r="F56" s="17"/>
      <c r="G56" s="17"/>
      <c r="H56" s="18" t="s">
        <v>65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6">
        <v>5707.76</v>
      </c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>
        <v>20305.030000000002</v>
      </c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>
        <v>23214.49770108933</v>
      </c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</row>
    <row r="57" spans="1:105" s="3" customFormat="1" ht="15" customHeight="1">
      <c r="A57" s="17"/>
      <c r="B57" s="17"/>
      <c r="C57" s="17"/>
      <c r="D57" s="17"/>
      <c r="E57" s="17"/>
      <c r="F57" s="17"/>
      <c r="G57" s="17"/>
      <c r="H57" s="18" t="s">
        <v>66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6">
        <v>13889.16</v>
      </c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>
        <v>12804.910000000002</v>
      </c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>
        <v>14639.690298776008</v>
      </c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</row>
    <row r="58" spans="1:105" s="3" customFormat="1" ht="69.75" customHeight="1">
      <c r="A58" s="17" t="s">
        <v>67</v>
      </c>
      <c r="B58" s="17"/>
      <c r="C58" s="17"/>
      <c r="D58" s="17"/>
      <c r="E58" s="17"/>
      <c r="F58" s="17"/>
      <c r="G58" s="17"/>
      <c r="H58" s="18" t="s">
        <v>105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9" t="s">
        <v>28</v>
      </c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6">
        <v>190108.03448746013</v>
      </c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>
        <v>252771.46500000003</v>
      </c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>
        <v>295598.1752206291</v>
      </c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</row>
    <row r="59" spans="1:105" s="3" customFormat="1" ht="40.5" customHeight="1">
      <c r="A59" s="17" t="s">
        <v>68</v>
      </c>
      <c r="B59" s="17"/>
      <c r="C59" s="17"/>
      <c r="D59" s="17"/>
      <c r="E59" s="17"/>
      <c r="F59" s="17"/>
      <c r="G59" s="17"/>
      <c r="H59" s="18" t="s">
        <v>69</v>
      </c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9" t="s">
        <v>28</v>
      </c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>
        <v>-28595.056114215728</v>
      </c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</row>
    <row r="60" spans="1:105" s="3" customFormat="1" ht="41.25" customHeight="1">
      <c r="A60" s="17" t="s">
        <v>70</v>
      </c>
      <c r="B60" s="17"/>
      <c r="C60" s="17"/>
      <c r="D60" s="17"/>
      <c r="E60" s="17"/>
      <c r="F60" s="17"/>
      <c r="G60" s="17"/>
      <c r="H60" s="18" t="s">
        <v>71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9" t="s">
        <v>28</v>
      </c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6">
        <v>32442.03</v>
      </c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>
        <v>62159.23</v>
      </c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>
        <v>106151.45</v>
      </c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</row>
    <row r="61" spans="1:105" s="3" customFormat="1" ht="71.25" customHeight="1">
      <c r="A61" s="17" t="s">
        <v>72</v>
      </c>
      <c r="B61" s="17"/>
      <c r="C61" s="17"/>
      <c r="D61" s="17"/>
      <c r="E61" s="17"/>
      <c r="F61" s="17"/>
      <c r="G61" s="17"/>
      <c r="H61" s="18" t="s">
        <v>73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37" t="s">
        <v>135</v>
      </c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7" t="s">
        <v>134</v>
      </c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42"/>
    </row>
    <row r="62" spans="1:105" s="3" customFormat="1" ht="15" customHeight="1">
      <c r="A62" s="17" t="s">
        <v>74</v>
      </c>
      <c r="B62" s="17"/>
      <c r="C62" s="17"/>
      <c r="D62" s="17"/>
      <c r="E62" s="17"/>
      <c r="F62" s="17"/>
      <c r="G62" s="17"/>
      <c r="H62" s="18" t="s">
        <v>76</v>
      </c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9" t="s">
        <v>75</v>
      </c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6">
        <v>9005.01</v>
      </c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>
        <v>8682.39</v>
      </c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>
        <v>10005.02</v>
      </c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</row>
    <row r="63" spans="1:105" s="3" customFormat="1" ht="40.5" customHeight="1">
      <c r="A63" s="17" t="s">
        <v>77</v>
      </c>
      <c r="B63" s="17"/>
      <c r="C63" s="17"/>
      <c r="D63" s="17"/>
      <c r="E63" s="17"/>
      <c r="F63" s="17"/>
      <c r="G63" s="17"/>
      <c r="H63" s="18" t="s">
        <v>79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9" t="s">
        <v>78</v>
      </c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6">
        <f>AZ53/AZ62</f>
        <v>15.477692973133843</v>
      </c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>
        <f>BT53/BT62</f>
        <v>18.47394668979394</v>
      </c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>
        <f>CK53/CK62</f>
        <v>18.328910193785177</v>
      </c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</row>
    <row r="64" spans="1:105" s="3" customFormat="1" ht="54" customHeight="1">
      <c r="A64" s="17" t="s">
        <v>80</v>
      </c>
      <c r="B64" s="17"/>
      <c r="C64" s="17"/>
      <c r="D64" s="17"/>
      <c r="E64" s="17"/>
      <c r="F64" s="17"/>
      <c r="G64" s="17"/>
      <c r="H64" s="18" t="s">
        <v>81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</row>
    <row r="65" spans="1:105" s="3" customFormat="1" ht="27.75" customHeight="1">
      <c r="A65" s="17" t="s">
        <v>82</v>
      </c>
      <c r="B65" s="17"/>
      <c r="C65" s="17"/>
      <c r="D65" s="17"/>
      <c r="E65" s="17"/>
      <c r="F65" s="17"/>
      <c r="G65" s="17"/>
      <c r="H65" s="18" t="s">
        <v>84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9" t="s">
        <v>83</v>
      </c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6">
        <v>168.2</v>
      </c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 t="s">
        <v>118</v>
      </c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>
        <v>168</v>
      </c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</row>
    <row r="66" spans="1:105" s="3" customFormat="1" ht="26.25" customHeight="1">
      <c r="A66" s="17" t="s">
        <v>85</v>
      </c>
      <c r="B66" s="17"/>
      <c r="C66" s="17"/>
      <c r="D66" s="17"/>
      <c r="E66" s="17"/>
      <c r="F66" s="17"/>
      <c r="G66" s="17"/>
      <c r="H66" s="18" t="s">
        <v>87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9" t="s">
        <v>86</v>
      </c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6">
        <f>AZ55/12/AZ65</f>
        <v>53.22660523186683</v>
      </c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 t="s">
        <v>118</v>
      </c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>
        <f>CK55/12/CK65</f>
        <v>63.77731884557732</v>
      </c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</row>
    <row r="67" spans="1:105" s="3" customFormat="1" ht="105" customHeight="1">
      <c r="A67" s="17" t="s">
        <v>88</v>
      </c>
      <c r="B67" s="17"/>
      <c r="C67" s="17"/>
      <c r="D67" s="17"/>
      <c r="E67" s="17"/>
      <c r="F67" s="17"/>
      <c r="G67" s="17"/>
      <c r="H67" s="18" t="s">
        <v>89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37" t="s">
        <v>125</v>
      </c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22" t="s">
        <v>130</v>
      </c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</row>
    <row r="68" spans="1:105" s="3" customFormat="1" ht="54" customHeight="1">
      <c r="A68" s="17" t="s">
        <v>90</v>
      </c>
      <c r="B68" s="17"/>
      <c r="C68" s="17"/>
      <c r="D68" s="17"/>
      <c r="E68" s="17"/>
      <c r="F68" s="17"/>
      <c r="G68" s="17"/>
      <c r="H68" s="18" t="s">
        <v>91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9" t="s">
        <v>28</v>
      </c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6">
        <v>10000</v>
      </c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>
        <v>10000</v>
      </c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>
        <v>10000</v>
      </c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</row>
    <row r="69" spans="1:105" s="3" customFormat="1" ht="66.75" customHeight="1">
      <c r="A69" s="17" t="s">
        <v>92</v>
      </c>
      <c r="B69" s="17"/>
      <c r="C69" s="17"/>
      <c r="D69" s="17"/>
      <c r="E69" s="17"/>
      <c r="F69" s="17"/>
      <c r="G69" s="17"/>
      <c r="H69" s="18" t="s">
        <v>93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9" t="s">
        <v>28</v>
      </c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6" t="s">
        <v>113</v>
      </c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 t="s">
        <v>113</v>
      </c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 t="s">
        <v>113</v>
      </c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</row>
    <row r="70" spans="1:105" ht="16.5" customHeight="1">
      <c r="A70" s="40" t="s">
        <v>132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</row>
    <row r="71" spans="1:105" ht="15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</row>
  </sheetData>
  <sheetProtection/>
  <mergeCells count="229">
    <mergeCell ref="A70:DA71"/>
    <mergeCell ref="AZ50:DA50"/>
    <mergeCell ref="CK65:DA65"/>
    <mergeCell ref="CK66:DA66"/>
    <mergeCell ref="A50:G50"/>
    <mergeCell ref="H50:AI50"/>
    <mergeCell ref="AJ50:AY50"/>
    <mergeCell ref="AZ61:CJ61"/>
    <mergeCell ref="CK61:DA61"/>
    <mergeCell ref="BT53:CJ53"/>
    <mergeCell ref="A12:DA12"/>
    <mergeCell ref="BT67:DA67"/>
    <mergeCell ref="AZ67:BS67"/>
    <mergeCell ref="A15:DA15"/>
    <mergeCell ref="Z29:DA29"/>
    <mergeCell ref="H30:DA30"/>
    <mergeCell ref="A32:DA32"/>
    <mergeCell ref="CC4:DA4"/>
    <mergeCell ref="A18:DA18"/>
    <mergeCell ref="Z27:DA27"/>
    <mergeCell ref="A21:DA21"/>
    <mergeCell ref="AA20:DA20"/>
    <mergeCell ref="AH22:DA22"/>
    <mergeCell ref="H26:DA26"/>
    <mergeCell ref="A8:DA8"/>
    <mergeCell ref="A10:DA10"/>
    <mergeCell ref="AV11:CD11"/>
    <mergeCell ref="AF28:DA28"/>
    <mergeCell ref="CK34:DA34"/>
    <mergeCell ref="AJ36:AY36"/>
    <mergeCell ref="CC2:DA2"/>
    <mergeCell ref="A34:AI34"/>
    <mergeCell ref="AJ34:AY34"/>
    <mergeCell ref="X23:DA23"/>
    <mergeCell ref="X24:DA24"/>
    <mergeCell ref="H25:DA25"/>
    <mergeCell ref="A14:DA14"/>
    <mergeCell ref="BT38:CJ38"/>
    <mergeCell ref="CK38:DA38"/>
    <mergeCell ref="AZ37:BS37"/>
    <mergeCell ref="BT37:CJ37"/>
    <mergeCell ref="CK37:DA37"/>
    <mergeCell ref="A16:DA16"/>
    <mergeCell ref="A35:DA35"/>
    <mergeCell ref="A36:G36"/>
    <mergeCell ref="H36:AI36"/>
    <mergeCell ref="A37:G37"/>
    <mergeCell ref="CK39:DA39"/>
    <mergeCell ref="AZ39:BS39"/>
    <mergeCell ref="BT39:CJ39"/>
    <mergeCell ref="BT34:CJ34"/>
    <mergeCell ref="AZ34:BS34"/>
    <mergeCell ref="BT40:CJ40"/>
    <mergeCell ref="CK40:DA40"/>
    <mergeCell ref="AZ36:BS36"/>
    <mergeCell ref="BT36:CJ36"/>
    <mergeCell ref="CK36:DA36"/>
    <mergeCell ref="AJ38:AY38"/>
    <mergeCell ref="AZ38:BS38"/>
    <mergeCell ref="H37:AI37"/>
    <mergeCell ref="AJ37:AY37"/>
    <mergeCell ref="A39:G39"/>
    <mergeCell ref="H39:AI39"/>
    <mergeCell ref="AJ39:AY39"/>
    <mergeCell ref="H38:AI38"/>
    <mergeCell ref="A38:G38"/>
    <mergeCell ref="AZ41:BS41"/>
    <mergeCell ref="CK41:DA41"/>
    <mergeCell ref="A40:G40"/>
    <mergeCell ref="H40:AI40"/>
    <mergeCell ref="AJ40:AY40"/>
    <mergeCell ref="AZ40:BS40"/>
    <mergeCell ref="BT41:CJ41"/>
    <mergeCell ref="BT42:CJ42"/>
    <mergeCell ref="CK42:DA42"/>
    <mergeCell ref="A41:G41"/>
    <mergeCell ref="H41:AI41"/>
    <mergeCell ref="A42:G42"/>
    <mergeCell ref="H42:AI42"/>
    <mergeCell ref="AJ42:AY42"/>
    <mergeCell ref="AZ42:BS42"/>
    <mergeCell ref="AJ41:AY41"/>
    <mergeCell ref="BT43:CJ43"/>
    <mergeCell ref="CK43:DA43"/>
    <mergeCell ref="BT44:CJ44"/>
    <mergeCell ref="CK44:DA44"/>
    <mergeCell ref="A43:G43"/>
    <mergeCell ref="H43:AI43"/>
    <mergeCell ref="AJ43:AY43"/>
    <mergeCell ref="AZ43:BS43"/>
    <mergeCell ref="AJ45:AY45"/>
    <mergeCell ref="AZ45:BS45"/>
    <mergeCell ref="CK45:DA45"/>
    <mergeCell ref="A44:G44"/>
    <mergeCell ref="H44:AI44"/>
    <mergeCell ref="AJ44:AY44"/>
    <mergeCell ref="AZ44:BS44"/>
    <mergeCell ref="BT45:CJ45"/>
    <mergeCell ref="BT47:CJ47"/>
    <mergeCell ref="CK47:DA47"/>
    <mergeCell ref="BT46:CJ46"/>
    <mergeCell ref="CK46:DA46"/>
    <mergeCell ref="A45:G45"/>
    <mergeCell ref="H45:AI45"/>
    <mergeCell ref="A46:G46"/>
    <mergeCell ref="H46:AI46"/>
    <mergeCell ref="AJ46:AY46"/>
    <mergeCell ref="AZ46:BS46"/>
    <mergeCell ref="BT48:CJ48"/>
    <mergeCell ref="CK48:DA48"/>
    <mergeCell ref="A49:G49"/>
    <mergeCell ref="H49:AI49"/>
    <mergeCell ref="AJ49:AY49"/>
    <mergeCell ref="AZ49:BS49"/>
    <mergeCell ref="BT49:CJ49"/>
    <mergeCell ref="CK49:DA49"/>
    <mergeCell ref="A48:G48"/>
    <mergeCell ref="H48:AI48"/>
    <mergeCell ref="A47:G47"/>
    <mergeCell ref="H47:AI47"/>
    <mergeCell ref="A51:G51"/>
    <mergeCell ref="H51:AI51"/>
    <mergeCell ref="AJ51:AY51"/>
    <mergeCell ref="AZ51:BS51"/>
    <mergeCell ref="AJ47:AY47"/>
    <mergeCell ref="AZ47:BS47"/>
    <mergeCell ref="AJ48:AY48"/>
    <mergeCell ref="AZ48:BS48"/>
    <mergeCell ref="CK53:DA53"/>
    <mergeCell ref="A52:G52"/>
    <mergeCell ref="H52:AI52"/>
    <mergeCell ref="AJ52:AY52"/>
    <mergeCell ref="AZ52:BS52"/>
    <mergeCell ref="BT51:CJ51"/>
    <mergeCell ref="CK51:DA51"/>
    <mergeCell ref="BT52:CJ52"/>
    <mergeCell ref="CK52:DA52"/>
    <mergeCell ref="BT54:CJ54"/>
    <mergeCell ref="CK54:DA54"/>
    <mergeCell ref="A53:G53"/>
    <mergeCell ref="H53:AI53"/>
    <mergeCell ref="A54:G54"/>
    <mergeCell ref="H54:AI54"/>
    <mergeCell ref="AJ54:AY54"/>
    <mergeCell ref="AZ54:BS54"/>
    <mergeCell ref="AJ53:AY53"/>
    <mergeCell ref="AZ53:BS53"/>
    <mergeCell ref="A55:G55"/>
    <mergeCell ref="H55:AI55"/>
    <mergeCell ref="AJ55:AY55"/>
    <mergeCell ref="AZ55:BS55"/>
    <mergeCell ref="BT57:CJ57"/>
    <mergeCell ref="CK57:DA57"/>
    <mergeCell ref="A56:G56"/>
    <mergeCell ref="H56:AI56"/>
    <mergeCell ref="AJ56:AY56"/>
    <mergeCell ref="AZ56:BS56"/>
    <mergeCell ref="BT55:CJ55"/>
    <mergeCell ref="CK55:DA55"/>
    <mergeCell ref="BT56:CJ56"/>
    <mergeCell ref="CK56:DA56"/>
    <mergeCell ref="BT58:CJ58"/>
    <mergeCell ref="CK58:DA58"/>
    <mergeCell ref="A57:G57"/>
    <mergeCell ref="H57:AI57"/>
    <mergeCell ref="A58:G58"/>
    <mergeCell ref="H58:AI58"/>
    <mergeCell ref="AJ58:AY58"/>
    <mergeCell ref="AZ58:BS58"/>
    <mergeCell ref="AJ57:AY57"/>
    <mergeCell ref="AZ57:BS57"/>
    <mergeCell ref="BT62:CJ62"/>
    <mergeCell ref="CK62:DA62"/>
    <mergeCell ref="A59:G59"/>
    <mergeCell ref="H59:AI59"/>
    <mergeCell ref="AJ59:AY59"/>
    <mergeCell ref="AZ59:BS59"/>
    <mergeCell ref="A60:G60"/>
    <mergeCell ref="H60:AI60"/>
    <mergeCell ref="BT59:CJ59"/>
    <mergeCell ref="CK59:DA59"/>
    <mergeCell ref="BT60:CJ60"/>
    <mergeCell ref="CK60:DA60"/>
    <mergeCell ref="AJ60:AY60"/>
    <mergeCell ref="AZ60:BS60"/>
    <mergeCell ref="A61:G61"/>
    <mergeCell ref="H61:AI61"/>
    <mergeCell ref="A62:G62"/>
    <mergeCell ref="H62:AI62"/>
    <mergeCell ref="AJ62:AY62"/>
    <mergeCell ref="AZ62:BS62"/>
    <mergeCell ref="AJ61:AY61"/>
    <mergeCell ref="A63:G63"/>
    <mergeCell ref="H63:AI63"/>
    <mergeCell ref="AJ63:AY63"/>
    <mergeCell ref="AZ63:BS63"/>
    <mergeCell ref="A64:G64"/>
    <mergeCell ref="H64:AI64"/>
    <mergeCell ref="AJ64:AY64"/>
    <mergeCell ref="AZ64:BS64"/>
    <mergeCell ref="A65:G65"/>
    <mergeCell ref="H65:AI65"/>
    <mergeCell ref="AJ65:AY65"/>
    <mergeCell ref="A66:G66"/>
    <mergeCell ref="H66:AI66"/>
    <mergeCell ref="AJ66:AY66"/>
    <mergeCell ref="A67:G67"/>
    <mergeCell ref="H67:AI67"/>
    <mergeCell ref="AJ67:AY67"/>
    <mergeCell ref="BT69:CJ69"/>
    <mergeCell ref="CK69:DA69"/>
    <mergeCell ref="A68:G68"/>
    <mergeCell ref="H68:AI68"/>
    <mergeCell ref="AJ68:AY68"/>
    <mergeCell ref="AZ68:BS68"/>
    <mergeCell ref="H69:AI69"/>
    <mergeCell ref="AJ69:AY69"/>
    <mergeCell ref="AZ69:BS69"/>
    <mergeCell ref="A69:G69"/>
    <mergeCell ref="BT68:CJ68"/>
    <mergeCell ref="CK68:DA68"/>
    <mergeCell ref="AZ66:BS66"/>
    <mergeCell ref="AZ65:BS65"/>
    <mergeCell ref="BT63:CJ63"/>
    <mergeCell ref="CK63:DA63"/>
    <mergeCell ref="BT64:CJ64"/>
    <mergeCell ref="CK64:DA64"/>
    <mergeCell ref="BT66:CJ66"/>
    <mergeCell ref="BT65:CJ65"/>
  </mergeCells>
  <hyperlinks>
    <hyperlink ref="AF28" r:id="rId1" display="mail@mpaes.ru"/>
  </hyperlinks>
  <printOptions/>
  <pageMargins left="0.7874015748031497" right="0.17" top="0.5905511811023623" bottom="0.3937007874015748" header="0.1968503937007874" footer="0.1968503937007874"/>
  <pageSetup horizontalDpi="600" verticalDpi="600" orientation="portrait" paperSize="9" scale="65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0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71"/>
  <sheetViews>
    <sheetView view="pageBreakPreview" zoomScaleSheetLayoutView="100" zoomScalePageLayoutView="0" workbookViewId="0" topLeftCell="A1">
      <selection activeCell="AZ5" sqref="AZ5:BH5"/>
    </sheetView>
  </sheetViews>
  <sheetFormatPr defaultColWidth="0.875" defaultRowHeight="12.75"/>
  <cols>
    <col min="1" max="51" width="0.875" style="1" customWidth="1"/>
    <col min="52" max="105" width="1.37890625" style="1" customWidth="1"/>
    <col min="106" max="16384" width="0.875" style="1" customWidth="1"/>
  </cols>
  <sheetData>
    <row r="1" spans="2:105" ht="15.75">
      <c r="B1" s="31" t="s">
        <v>94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8"/>
    </row>
    <row r="3" spans="1:105" s="3" customFormat="1" ht="46.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7"/>
      <c r="AJ3" s="50" t="s">
        <v>1</v>
      </c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7"/>
      <c r="AZ3" s="43" t="s">
        <v>127</v>
      </c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5"/>
      <c r="BR3" s="43" t="s">
        <v>128</v>
      </c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5"/>
      <c r="CJ3" s="19" t="s">
        <v>129</v>
      </c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27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9"/>
      <c r="AJ4" s="51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9"/>
      <c r="AZ4" s="43" t="s">
        <v>114</v>
      </c>
      <c r="BA4" s="44"/>
      <c r="BB4" s="44"/>
      <c r="BC4" s="44"/>
      <c r="BD4" s="44"/>
      <c r="BE4" s="44"/>
      <c r="BF4" s="44"/>
      <c r="BG4" s="44"/>
      <c r="BH4" s="45"/>
      <c r="BI4" s="43" t="s">
        <v>115</v>
      </c>
      <c r="BJ4" s="44"/>
      <c r="BK4" s="44"/>
      <c r="BL4" s="44"/>
      <c r="BM4" s="44"/>
      <c r="BN4" s="44"/>
      <c r="BO4" s="44"/>
      <c r="BP4" s="44"/>
      <c r="BQ4" s="45"/>
      <c r="BR4" s="43" t="s">
        <v>114</v>
      </c>
      <c r="BS4" s="44"/>
      <c r="BT4" s="44"/>
      <c r="BU4" s="44"/>
      <c r="BV4" s="44"/>
      <c r="BW4" s="44"/>
      <c r="BX4" s="44"/>
      <c r="BY4" s="44"/>
      <c r="BZ4" s="45"/>
      <c r="CA4" s="43" t="s">
        <v>115</v>
      </c>
      <c r="CB4" s="44"/>
      <c r="CC4" s="44"/>
      <c r="CD4" s="44"/>
      <c r="CE4" s="44"/>
      <c r="CF4" s="44"/>
      <c r="CG4" s="44"/>
      <c r="CH4" s="44"/>
      <c r="CI4" s="45"/>
      <c r="CJ4" s="19" t="s">
        <v>114</v>
      </c>
      <c r="CK4" s="19"/>
      <c r="CL4" s="19"/>
      <c r="CM4" s="19"/>
      <c r="CN4" s="19"/>
      <c r="CO4" s="19"/>
      <c r="CP4" s="19"/>
      <c r="CQ4" s="19"/>
      <c r="CR4" s="19"/>
      <c r="CS4" s="19" t="s">
        <v>115</v>
      </c>
      <c r="CT4" s="19"/>
      <c r="CU4" s="19"/>
      <c r="CV4" s="19"/>
      <c r="CW4" s="19"/>
      <c r="CX4" s="19"/>
      <c r="CY4" s="19"/>
      <c r="CZ4" s="19"/>
      <c r="DA4" s="19"/>
    </row>
    <row r="5" spans="1:105" s="3" customFormat="1" ht="40.5" customHeight="1">
      <c r="A5" s="55" t="s">
        <v>26</v>
      </c>
      <c r="B5" s="55"/>
      <c r="C5" s="55"/>
      <c r="D5" s="55"/>
      <c r="E5" s="55"/>
      <c r="F5" s="55"/>
      <c r="G5" s="56" t="s">
        <v>95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J5" s="52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4"/>
      <c r="AZ5" s="37"/>
      <c r="BA5" s="38"/>
      <c r="BB5" s="38"/>
      <c r="BC5" s="38"/>
      <c r="BD5" s="38"/>
      <c r="BE5" s="38"/>
      <c r="BF5" s="38"/>
      <c r="BG5" s="38"/>
      <c r="BH5" s="42"/>
      <c r="BI5" s="37"/>
      <c r="BJ5" s="38"/>
      <c r="BK5" s="38"/>
      <c r="BL5" s="38"/>
      <c r="BM5" s="38"/>
      <c r="BN5" s="38"/>
      <c r="BO5" s="38"/>
      <c r="BP5" s="38"/>
      <c r="BQ5" s="42"/>
      <c r="BR5" s="37"/>
      <c r="BS5" s="38"/>
      <c r="BT5" s="38"/>
      <c r="BU5" s="38"/>
      <c r="BV5" s="38"/>
      <c r="BW5" s="38"/>
      <c r="BX5" s="38"/>
      <c r="BY5" s="38"/>
      <c r="BZ5" s="42"/>
      <c r="CA5" s="37"/>
      <c r="CB5" s="38"/>
      <c r="CC5" s="38"/>
      <c r="CD5" s="38"/>
      <c r="CE5" s="38"/>
      <c r="CF5" s="38"/>
      <c r="CG5" s="38"/>
      <c r="CH5" s="38"/>
      <c r="CI5" s="4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</row>
    <row r="6" spans="1:105" s="3" customFormat="1" ht="25.5" customHeight="1">
      <c r="A6" s="55" t="s">
        <v>29</v>
      </c>
      <c r="B6" s="55"/>
      <c r="C6" s="55"/>
      <c r="D6" s="55"/>
      <c r="E6" s="55"/>
      <c r="F6" s="55"/>
      <c r="G6" s="56" t="s">
        <v>98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7"/>
      <c r="AJ6" s="52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4"/>
      <c r="AZ6" s="37"/>
      <c r="BA6" s="38"/>
      <c r="BB6" s="38"/>
      <c r="BC6" s="38"/>
      <c r="BD6" s="38"/>
      <c r="BE6" s="38"/>
      <c r="BF6" s="38"/>
      <c r="BG6" s="38"/>
      <c r="BH6" s="42"/>
      <c r="BI6" s="37"/>
      <c r="BJ6" s="38"/>
      <c r="BK6" s="38"/>
      <c r="BL6" s="38"/>
      <c r="BM6" s="38"/>
      <c r="BN6" s="38"/>
      <c r="BO6" s="38"/>
      <c r="BP6" s="38"/>
      <c r="BQ6" s="42"/>
      <c r="BR6" s="37"/>
      <c r="BS6" s="38"/>
      <c r="BT6" s="38"/>
      <c r="BU6" s="38"/>
      <c r="BV6" s="38"/>
      <c r="BW6" s="38"/>
      <c r="BX6" s="38"/>
      <c r="BY6" s="38"/>
      <c r="BZ6" s="42"/>
      <c r="CA6" s="37"/>
      <c r="CB6" s="38"/>
      <c r="CC6" s="38"/>
      <c r="CD6" s="38"/>
      <c r="CE6" s="38"/>
      <c r="CF6" s="38"/>
      <c r="CG6" s="38"/>
      <c r="CH6" s="38"/>
      <c r="CI6" s="4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s="3" customFormat="1" ht="12.75">
      <c r="A7" s="55"/>
      <c r="B7" s="55"/>
      <c r="C7" s="55"/>
      <c r="D7" s="55"/>
      <c r="E7" s="55"/>
      <c r="F7" s="55"/>
      <c r="G7" s="56" t="s">
        <v>99</v>
      </c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7"/>
      <c r="AJ7" s="52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4"/>
      <c r="AZ7" s="37"/>
      <c r="BA7" s="38"/>
      <c r="BB7" s="38"/>
      <c r="BC7" s="38"/>
      <c r="BD7" s="38"/>
      <c r="BE7" s="38"/>
      <c r="BF7" s="38"/>
      <c r="BG7" s="38"/>
      <c r="BH7" s="42"/>
      <c r="BI7" s="37"/>
      <c r="BJ7" s="38"/>
      <c r="BK7" s="38"/>
      <c r="BL7" s="38"/>
      <c r="BM7" s="38"/>
      <c r="BN7" s="38"/>
      <c r="BO7" s="38"/>
      <c r="BP7" s="38"/>
      <c r="BQ7" s="42"/>
      <c r="BR7" s="37"/>
      <c r="BS7" s="38"/>
      <c r="BT7" s="38"/>
      <c r="BU7" s="38"/>
      <c r="BV7" s="38"/>
      <c r="BW7" s="38"/>
      <c r="BX7" s="38"/>
      <c r="BY7" s="38"/>
      <c r="BZ7" s="42"/>
      <c r="CA7" s="37"/>
      <c r="CB7" s="38"/>
      <c r="CC7" s="38"/>
      <c r="CD7" s="38"/>
      <c r="CE7" s="38"/>
      <c r="CF7" s="38"/>
      <c r="CG7" s="38"/>
      <c r="CH7" s="38"/>
      <c r="CI7" s="4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</row>
    <row r="8" spans="1:105" s="3" customFormat="1" ht="12.75">
      <c r="A8" s="55"/>
      <c r="B8" s="55"/>
      <c r="C8" s="55"/>
      <c r="D8" s="55"/>
      <c r="E8" s="55"/>
      <c r="F8" s="55"/>
      <c r="G8" s="56" t="s">
        <v>100</v>
      </c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  <c r="AJ8" s="52" t="s">
        <v>96</v>
      </c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4"/>
      <c r="AZ8" s="58">
        <v>340521.02540244703</v>
      </c>
      <c r="BA8" s="59"/>
      <c r="BB8" s="59"/>
      <c r="BC8" s="59"/>
      <c r="BD8" s="59"/>
      <c r="BE8" s="59"/>
      <c r="BF8" s="59"/>
      <c r="BG8" s="59"/>
      <c r="BH8" s="60"/>
      <c r="BI8" s="58">
        <v>370189.1475942702</v>
      </c>
      <c r="BJ8" s="59"/>
      <c r="BK8" s="59"/>
      <c r="BL8" s="59"/>
      <c r="BM8" s="59"/>
      <c r="BN8" s="59"/>
      <c r="BO8" s="59"/>
      <c r="BP8" s="59"/>
      <c r="BQ8" s="60"/>
      <c r="BR8" s="58">
        <v>463831.7816221017</v>
      </c>
      <c r="BS8" s="59"/>
      <c r="BT8" s="59"/>
      <c r="BU8" s="59"/>
      <c r="BV8" s="59"/>
      <c r="BW8" s="59"/>
      <c r="BX8" s="59"/>
      <c r="BY8" s="59"/>
      <c r="BZ8" s="60"/>
      <c r="CA8" s="58">
        <v>453810.40558193537</v>
      </c>
      <c r="CB8" s="59"/>
      <c r="CC8" s="59"/>
      <c r="CD8" s="59"/>
      <c r="CE8" s="59"/>
      <c r="CF8" s="59"/>
      <c r="CG8" s="59"/>
      <c r="CH8" s="59"/>
      <c r="CI8" s="60"/>
      <c r="CJ8" s="16">
        <v>511422.49269225704</v>
      </c>
      <c r="CK8" s="16"/>
      <c r="CL8" s="16"/>
      <c r="CM8" s="16"/>
      <c r="CN8" s="16"/>
      <c r="CO8" s="16"/>
      <c r="CP8" s="16"/>
      <c r="CQ8" s="16"/>
      <c r="CR8" s="16"/>
      <c r="CS8" s="16">
        <v>509739.2642182724</v>
      </c>
      <c r="CT8" s="16"/>
      <c r="CU8" s="16"/>
      <c r="CV8" s="16"/>
      <c r="CW8" s="16"/>
      <c r="CX8" s="16"/>
      <c r="CY8" s="16"/>
      <c r="CZ8" s="16"/>
      <c r="DA8" s="16"/>
    </row>
    <row r="9" spans="1:105" s="3" customFormat="1" ht="24.75" customHeight="1">
      <c r="A9" s="55"/>
      <c r="B9" s="55"/>
      <c r="C9" s="55"/>
      <c r="D9" s="55"/>
      <c r="E9" s="55"/>
      <c r="F9" s="55"/>
      <c r="G9" s="56" t="s">
        <v>101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  <c r="AJ9" s="52" t="s">
        <v>97</v>
      </c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4"/>
      <c r="AZ9" s="58">
        <v>380.55510378694197</v>
      </c>
      <c r="BA9" s="59"/>
      <c r="BB9" s="59"/>
      <c r="BC9" s="59"/>
      <c r="BD9" s="59"/>
      <c r="BE9" s="59"/>
      <c r="BF9" s="59"/>
      <c r="BG9" s="59"/>
      <c r="BH9" s="60"/>
      <c r="BI9" s="58">
        <v>622.1583675849904</v>
      </c>
      <c r="BJ9" s="59"/>
      <c r="BK9" s="59"/>
      <c r="BL9" s="59"/>
      <c r="BM9" s="59"/>
      <c r="BN9" s="59"/>
      <c r="BO9" s="59"/>
      <c r="BP9" s="59"/>
      <c r="BQ9" s="60"/>
      <c r="BR9" s="58">
        <v>439.84862501087093</v>
      </c>
      <c r="BS9" s="59"/>
      <c r="BT9" s="59"/>
      <c r="BU9" s="59"/>
      <c r="BV9" s="59"/>
      <c r="BW9" s="59"/>
      <c r="BX9" s="59"/>
      <c r="BY9" s="59"/>
      <c r="BZ9" s="60"/>
      <c r="CA9" s="58">
        <v>565.8709875476083</v>
      </c>
      <c r="CB9" s="59"/>
      <c r="CC9" s="59"/>
      <c r="CD9" s="59"/>
      <c r="CE9" s="59"/>
      <c r="CF9" s="59"/>
      <c r="CG9" s="59"/>
      <c r="CH9" s="59"/>
      <c r="CI9" s="60"/>
      <c r="CJ9" s="16">
        <v>417.33394731680687</v>
      </c>
      <c r="CK9" s="16"/>
      <c r="CL9" s="16"/>
      <c r="CM9" s="16"/>
      <c r="CN9" s="16"/>
      <c r="CO9" s="16"/>
      <c r="CP9" s="16"/>
      <c r="CQ9" s="16"/>
      <c r="CR9" s="16"/>
      <c r="CS9" s="16">
        <v>649.5957617282564</v>
      </c>
      <c r="CT9" s="16"/>
      <c r="CU9" s="16"/>
      <c r="CV9" s="16"/>
      <c r="CW9" s="16"/>
      <c r="CX9" s="16"/>
      <c r="CY9" s="16"/>
      <c r="CZ9" s="16"/>
      <c r="DA9" s="16"/>
    </row>
    <row r="10" spans="1:105" s="3" customFormat="1" ht="12.75">
      <c r="A10" s="55"/>
      <c r="B10" s="55"/>
      <c r="C10" s="55"/>
      <c r="D10" s="55"/>
      <c r="E10" s="55"/>
      <c r="F10" s="55"/>
      <c r="G10" s="56" t="s">
        <v>102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7"/>
      <c r="AJ10" s="52" t="s">
        <v>97</v>
      </c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4"/>
      <c r="AZ10" s="58">
        <v>933.8802547934104</v>
      </c>
      <c r="BA10" s="59"/>
      <c r="BB10" s="59"/>
      <c r="BC10" s="59"/>
      <c r="BD10" s="59"/>
      <c r="BE10" s="59"/>
      <c r="BF10" s="59"/>
      <c r="BG10" s="59"/>
      <c r="BH10" s="60"/>
      <c r="BI10" s="58">
        <v>1210.9903103544705</v>
      </c>
      <c r="BJ10" s="59"/>
      <c r="BK10" s="59"/>
      <c r="BL10" s="59"/>
      <c r="BM10" s="59"/>
      <c r="BN10" s="59"/>
      <c r="BO10" s="59"/>
      <c r="BP10" s="59"/>
      <c r="BQ10" s="60"/>
      <c r="BR10" s="58">
        <v>1198.7806111613897</v>
      </c>
      <c r="BS10" s="59"/>
      <c r="BT10" s="59"/>
      <c r="BU10" s="59"/>
      <c r="BV10" s="59"/>
      <c r="BW10" s="59"/>
      <c r="BX10" s="59"/>
      <c r="BY10" s="59"/>
      <c r="BZ10" s="60"/>
      <c r="CA10" s="58">
        <v>1303.986586241443</v>
      </c>
      <c r="CB10" s="59"/>
      <c r="CC10" s="59"/>
      <c r="CD10" s="59"/>
      <c r="CE10" s="59"/>
      <c r="CF10" s="59"/>
      <c r="CG10" s="59"/>
      <c r="CH10" s="59"/>
      <c r="CI10" s="60"/>
      <c r="CJ10" s="16">
        <v>1248.3131806696058</v>
      </c>
      <c r="CK10" s="16"/>
      <c r="CL10" s="16"/>
      <c r="CM10" s="16"/>
      <c r="CN10" s="16"/>
      <c r="CO10" s="16"/>
      <c r="CP10" s="16"/>
      <c r="CQ10" s="16"/>
      <c r="CR10" s="16"/>
      <c r="CS10" s="16">
        <v>1460.2317718942666</v>
      </c>
      <c r="CT10" s="16"/>
      <c r="CU10" s="16"/>
      <c r="CV10" s="16"/>
      <c r="CW10" s="16"/>
      <c r="CX10" s="16"/>
      <c r="CY10" s="16"/>
      <c r="CZ10" s="16"/>
      <c r="DA10" s="16"/>
    </row>
    <row r="11" s="15" customFormat="1" ht="11.25">
      <c r="A11" s="14" t="s">
        <v>119</v>
      </c>
    </row>
    <row r="12" s="15" customFormat="1" ht="11.25">
      <c r="A12" s="14" t="s">
        <v>120</v>
      </c>
    </row>
    <row r="13" s="15" customFormat="1" ht="11.25">
      <c r="A13" s="14" t="s">
        <v>121</v>
      </c>
    </row>
    <row r="14" s="15" customFormat="1" ht="11.25">
      <c r="A14" s="14" t="s">
        <v>122</v>
      </c>
    </row>
    <row r="17" spans="1:105" ht="15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</row>
    <row r="20" spans="1:105" ht="15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</row>
    <row r="23" spans="1:105" ht="15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</row>
    <row r="43" spans="89:105" ht="15.75"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</row>
    <row r="44" spans="89:105" ht="15.75"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</row>
    <row r="45" spans="89:105" ht="15.75"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</row>
    <row r="46" spans="89:105" ht="15.75"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</row>
    <row r="58" spans="52:89" ht="15.75">
      <c r="AZ58" s="1">
        <f>AZ59+AZ64+AZ65</f>
        <v>0</v>
      </c>
      <c r="BT58" s="1">
        <f>BT59+BT64+BT65</f>
        <v>0</v>
      </c>
      <c r="CK58" s="1">
        <f>CK59+CK64+CK65</f>
        <v>0</v>
      </c>
    </row>
    <row r="59" spans="89:105" ht="15.75"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</row>
    <row r="61" spans="89:105" ht="15.75"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</row>
    <row r="62" spans="89:105" ht="15.75"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</row>
    <row r="63" spans="89:105" ht="15.75"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</row>
    <row r="64" spans="52:105" ht="15.75"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</row>
    <row r="65" spans="89:105" ht="15.75"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</row>
    <row r="71" spans="89:105" ht="15.75"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</row>
  </sheetData>
  <sheetProtection/>
  <mergeCells count="69">
    <mergeCell ref="A23:DA23"/>
    <mergeCell ref="A17:DA17"/>
    <mergeCell ref="A20:DA20"/>
    <mergeCell ref="CJ9:CR9"/>
    <mergeCell ref="A9:F9"/>
    <mergeCell ref="G9:AI9"/>
    <mergeCell ref="AJ9:AY9"/>
    <mergeCell ref="AZ9:BH9"/>
    <mergeCell ref="BR9:BZ9"/>
    <mergeCell ref="A10:F10"/>
    <mergeCell ref="G10:AI10"/>
    <mergeCell ref="AJ10:AY10"/>
    <mergeCell ref="AZ10:BH10"/>
    <mergeCell ref="CA9:CI9"/>
    <mergeCell ref="CS8:DA8"/>
    <mergeCell ref="A8:F8"/>
    <mergeCell ref="G8:AI8"/>
    <mergeCell ref="AJ8:AY8"/>
    <mergeCell ref="AZ8:BH8"/>
    <mergeCell ref="BR6:BZ6"/>
    <mergeCell ref="CA6:CI6"/>
    <mergeCell ref="CS9:DA9"/>
    <mergeCell ref="BI10:BQ10"/>
    <mergeCell ref="BR10:BZ10"/>
    <mergeCell ref="CA10:CI10"/>
    <mergeCell ref="CJ10:CR10"/>
    <mergeCell ref="CS10:DA10"/>
    <mergeCell ref="BI9:BQ9"/>
    <mergeCell ref="CS6:DA6"/>
    <mergeCell ref="CJ3:DA3"/>
    <mergeCell ref="A6:F6"/>
    <mergeCell ref="G6:AI6"/>
    <mergeCell ref="AJ6:AY6"/>
    <mergeCell ref="AZ6:BH6"/>
    <mergeCell ref="BR7:BZ7"/>
    <mergeCell ref="A7:F7"/>
    <mergeCell ref="G7:AI7"/>
    <mergeCell ref="AJ7:AY7"/>
    <mergeCell ref="AZ7:BH7"/>
    <mergeCell ref="G5:AI5"/>
    <mergeCell ref="AZ5:BH5"/>
    <mergeCell ref="BI8:BQ8"/>
    <mergeCell ref="BR8:BZ8"/>
    <mergeCell ref="CA8:CI8"/>
    <mergeCell ref="CJ8:CR8"/>
    <mergeCell ref="BI7:BQ7"/>
    <mergeCell ref="CJ6:CR6"/>
    <mergeCell ref="CA7:CI7"/>
    <mergeCell ref="CJ7:CR7"/>
    <mergeCell ref="CJ4:CR4"/>
    <mergeCell ref="CS4:DA4"/>
    <mergeCell ref="CS7:DA7"/>
    <mergeCell ref="BI6:BQ6"/>
    <mergeCell ref="A3:AI4"/>
    <mergeCell ref="AJ3:AY4"/>
    <mergeCell ref="AZ4:BH4"/>
    <mergeCell ref="BI4:BQ4"/>
    <mergeCell ref="AJ5:AY5"/>
    <mergeCell ref="A5:F5"/>
    <mergeCell ref="BI5:BQ5"/>
    <mergeCell ref="BR5:BZ5"/>
    <mergeCell ref="CA5:CI5"/>
    <mergeCell ref="CJ5:CR5"/>
    <mergeCell ref="CS5:DA5"/>
    <mergeCell ref="B1:CZ1"/>
    <mergeCell ref="AZ3:BQ3"/>
    <mergeCell ref="BR3:CI3"/>
    <mergeCell ref="BR4:BZ4"/>
    <mergeCell ref="CA4:CI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Бузлуков</cp:lastModifiedBy>
  <cp:lastPrinted>2023-04-14T03:30:42Z</cp:lastPrinted>
  <dcterms:created xsi:type="dcterms:W3CDTF">2011-01-11T10:25:48Z</dcterms:created>
  <dcterms:modified xsi:type="dcterms:W3CDTF">2023-04-14T06:18:13Z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